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9090" windowHeight="10305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<sst xmlns="http://schemas.openxmlformats.org/spreadsheetml/2006/main" count="59" uniqueCount="58">
  <si>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</si>
  <si>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</si>
  <si>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</si>
  <si>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</si>
  <si>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</si>
  <si>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</si>
  <si>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</si>
  <si>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</si>
  <si>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</si>
  <si>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</si>
  <si>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</si>
  <si>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</si>
  <si>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</si>
  <si>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</si>
  <si>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</si>
  <si>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</si>
  <si>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</si>
  <si>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</si>
  <si>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</si>
  <si>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</si>
  <si>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</si>
  <si>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</si>
  <si>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</si>
  <si>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</si>
  <si>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</si>
  <si>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</si>
  <si>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</si>
  <si>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</si>
  <si>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</si>
  <si>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</si>
  <si>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</si>
  <si>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</si>
  <si>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</si>
  <si>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</si>
  <si>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</si>
  <si>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</si>
  <si>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</si>
  <si>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</si>
  <si>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</si>
  <si>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</si>
  <si>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</si>
  <si>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</si>
  <si>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</si>
  <si>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</si>
  <si>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</si>
  <si>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</si>
  <si>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</si>
  <si>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</si>
  <si>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</si>
  <si>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</si>
  <si>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</si>
  <si>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</si>
  <si>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</si>
  <si>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</si>
  <si>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</si>
  <si>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24А</t>
    </r>
    <r>
      <rPr>
        <sz val="11"/>
        <rFont val="Times New Roman"/>
        <family val="1"/>
      </rPr>
      <t xml:space="preserve">  
за 2009 год</t>
    </r>
  </si>
  <si>
    <r>
      <t xml:space="preserve">1.Ремонт фасада:
</t>
    </r>
    <r>
      <rPr>
        <sz val="10"/>
        <rFont val="Times New Roman"/>
        <family val="1"/>
      </rPr>
      <t xml:space="preserve">- ремонт меж.панельных швов - 2950м/п
- установка дв. блоков - 2шт.
- окраска балконных ограждений - 951,6м2
- ремонт балконных козырьков - 43,2м2
- ремонт подъездных козырьков - 76,8м2 </t>
    </r>
    <r>
      <rPr>
        <b/>
        <sz val="10"/>
        <rFont val="Times New Roman"/>
        <family val="1"/>
      </rPr>
      <t xml:space="preserve">
2.Ремонт отмостки - 284м2
3.Ремонт бетонной кровли 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</si>
  <si>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Прочистка вент.каналов -93,5м/п
- Изготовление оконных переплетов с остеклением -8шт
- Смена остекления оконных переплетов -5,0м2
- Ремонт дерев.крышки выхода на кровлю -2шт.
- Ремонт дверных полотен с навеской приборов - 8шт.
- Установка новых двер. полотен с навеской приборов,окраской - 3шт.
- Смена пружин -4шт.
- Изготовление лавочек и металл. ножек с установкой и окраской-1шт.
- Известковая окраска подвальных площадок -150м2 
- Масляная окраска ливневых труб в подвале -9м2
- Закладывание проема кирпичом в цоколе -0,096м3
- Изготовление металл. решеток на продухи с окраской -11шт.
- Изготовление металл.лестниц в подвалы с установкой -6шт.
- Бетонирование порогов в тамбуре –2,3м2
- Бетонирование крылец-6шт.
- Утепление труб ливневой канализации -6шт.
- Утепление стен в тамбуре -2,8м2
- Установка новых дверных блоков -6шт.
- Утепление металл. дверей -1шт.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
освещение</t>
    </r>
    <r>
      <rPr>
        <b/>
        <sz val="10"/>
        <rFont val="Times New Roman"/>
        <family val="1"/>
      </rPr>
      <t xml:space="preserve">
4. Санитарно-техническое обслуживание
внутридомового оборудования
5. Вывоз твердых бытовых отходов.
6. Отопление мест общего пользования.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</si>
</sst>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B5" sqref="B5:G5"/>
    </sheetView>
  </sheetViews>
  <sheetFormatPr defaultColWidth="9.00390625" defaultRowHeight="12.75"/>
  <cols>
    <col min="1" max="1" width="5.00390625" style="5" customWidth="1"/>
    <col min="2" max="2" width="9.875" style="5" customWidth="1"/>
    <col min="3" max="3" width="29.375" style="5" customWidth="1"/>
    <col min="4" max="4" width="12.875" style="5" customWidth="1"/>
    <col min="5" max="5" width="13.875" style="5" customWidth="1"/>
    <col min="6" max="6" width="13.75390625" style="5" customWidth="1"/>
    <col min="7" max="7" width="39.75390625" style="5" customWidth="1"/>
    <col min="8" max="8" width="10.125" style="5" customWidth="1"/>
    <col min="9" max="9" width="9.875" style="5" customWidth="1"/>
    <col min="10" max="16384" width="9.125" style="5" customWidth="1"/>
  </cols>
  <sheetData>
    <row r="1" spans="1:9" ht="76.5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47" t="s">
        <v>23</v>
      </c>
      <c r="C4" s="21"/>
      <c r="D4" s="21"/>
      <c r="E4" s="21"/>
      <c r="F4" s="21"/>
      <c r="G4" s="48"/>
      <c r="H4" s="51">
        <v>1989</v>
      </c>
      <c r="I4" s="52"/>
    </row>
    <row r="5" spans="1:9" ht="21" customHeight="1">
      <c r="A5" s="7">
        <v>2</v>
      </c>
      <c r="B5" s="47" t="s">
        <v>20</v>
      </c>
      <c r="C5" s="21"/>
      <c r="D5" s="21"/>
      <c r="E5" s="21"/>
      <c r="F5" s="21"/>
      <c r="G5" s="48"/>
      <c r="H5" s="49">
        <v>5</v>
      </c>
      <c r="I5" s="50"/>
    </row>
    <row r="6" spans="1:9" ht="21" customHeight="1">
      <c r="A6" s="7">
        <v>3</v>
      </c>
      <c r="B6" s="47" t="s">
        <v>21</v>
      </c>
      <c r="C6" s="21"/>
      <c r="D6" s="21"/>
      <c r="E6" s="21"/>
      <c r="F6" s="21"/>
      <c r="G6" s="48"/>
      <c r="H6" s="49">
        <v>6</v>
      </c>
      <c r="I6" s="50"/>
    </row>
    <row r="7" spans="1:9" ht="21" customHeight="1">
      <c r="A7" s="7">
        <v>4</v>
      </c>
      <c r="B7" s="47" t="s">
        <v>22</v>
      </c>
      <c r="C7" s="21"/>
      <c r="D7" s="21"/>
      <c r="E7" s="21"/>
      <c r="F7" s="21"/>
      <c r="G7" s="48"/>
      <c r="H7" s="49">
        <v>88</v>
      </c>
      <c r="I7" s="50"/>
    </row>
    <row r="8" spans="1:9" ht="21" customHeight="1">
      <c r="A8" s="7">
        <v>5</v>
      </c>
      <c r="B8" s="47" t="s">
        <v>24</v>
      </c>
      <c r="C8" s="21"/>
      <c r="D8" s="21"/>
      <c r="E8" s="21"/>
      <c r="F8" s="21"/>
      <c r="G8" s="48"/>
      <c r="H8" s="53">
        <f>H9+H10</f>
        <v>5003.8</v>
      </c>
      <c r="I8" s="54"/>
    </row>
    <row r="9" spans="1:9" ht="21" customHeight="1">
      <c r="A9" s="7">
        <v>6</v>
      </c>
      <c r="B9" s="47" t="s">
        <v>25</v>
      </c>
      <c r="C9" s="21"/>
      <c r="D9" s="21"/>
      <c r="E9" s="21"/>
      <c r="F9" s="21"/>
      <c r="G9" s="48"/>
      <c r="H9" s="53">
        <v>4386</v>
      </c>
      <c r="I9" s="54"/>
    </row>
    <row r="10" spans="1:9" ht="19.5" customHeight="1">
      <c r="A10" s="7">
        <v>7</v>
      </c>
      <c r="B10" s="55" t="s">
        <v>26</v>
      </c>
      <c r="C10" s="55"/>
      <c r="D10" s="55"/>
      <c r="E10" s="55"/>
      <c r="F10" s="55"/>
      <c r="G10" s="55"/>
      <c r="H10" s="53">
        <v>617.8</v>
      </c>
      <c r="I10" s="54"/>
    </row>
    <row r="11" spans="1:9" ht="21" customHeight="1">
      <c r="A11" s="7">
        <v>8</v>
      </c>
      <c r="B11" s="55" t="s">
        <v>27</v>
      </c>
      <c r="C11" s="55"/>
      <c r="D11" s="55"/>
      <c r="E11" s="55"/>
      <c r="F11" s="55"/>
      <c r="G11" s="55"/>
      <c r="H11" s="53">
        <v>5414</v>
      </c>
      <c r="I11" s="54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40" t="s">
        <v>54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36" t="s">
        <v>3</v>
      </c>
      <c r="B15" s="36" t="s">
        <v>31</v>
      </c>
      <c r="C15" s="30" t="s">
        <v>0</v>
      </c>
      <c r="D15" s="31"/>
      <c r="E15" s="31"/>
      <c r="F15" s="32"/>
      <c r="G15" s="30" t="s">
        <v>2</v>
      </c>
      <c r="H15" s="32"/>
      <c r="I15" s="36" t="s">
        <v>32</v>
      </c>
    </row>
    <row r="16" spans="1:9" ht="77.25" customHeight="1">
      <c r="A16" s="37"/>
      <c r="B16" s="3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6.25" customHeight="1">
      <c r="A19" s="7" t="s">
        <v>11</v>
      </c>
      <c r="B19" s="13">
        <v>-2.32125</v>
      </c>
      <c r="C19" s="8" t="s">
        <v>4</v>
      </c>
      <c r="D19" s="13">
        <v>25.02456</v>
      </c>
      <c r="E19" s="13">
        <v>24.3741</v>
      </c>
      <c r="F19" s="13"/>
      <c r="G19" s="23" t="s">
        <v>43</v>
      </c>
      <c r="H19" s="13">
        <f>E19</f>
        <v>24.3741</v>
      </c>
      <c r="I19" s="13">
        <f>B19-D19+E19</f>
        <v>-2.9717100000000016</v>
      </c>
    </row>
    <row r="20" spans="1:9" ht="145.5" customHeight="1">
      <c r="A20" s="36" t="s">
        <v>12</v>
      </c>
      <c r="B20" s="28">
        <v>-50.3</v>
      </c>
      <c r="C20" s="38" t="s">
        <v>52</v>
      </c>
      <c r="D20" s="28">
        <v>542</v>
      </c>
      <c r="E20" s="28">
        <v>527.9</v>
      </c>
      <c r="F20" s="28"/>
      <c r="G20" s="26" t="s">
        <v>57</v>
      </c>
      <c r="H20" s="28">
        <f>E20</f>
        <v>527.9</v>
      </c>
      <c r="I20" s="28">
        <f>B20-D20+E20</f>
        <v>-64.39999999999998</v>
      </c>
    </row>
    <row r="21" spans="1:9" ht="379.5" customHeight="1">
      <c r="A21" s="37"/>
      <c r="B21" s="29"/>
      <c r="C21" s="39"/>
      <c r="D21" s="29"/>
      <c r="E21" s="29"/>
      <c r="F21" s="29"/>
      <c r="G21" s="27"/>
      <c r="H21" s="29"/>
      <c r="I21" s="29"/>
    </row>
    <row r="22" spans="1:9" ht="27" customHeight="1">
      <c r="A22" s="10"/>
      <c r="B22" s="11">
        <f>SUM(B19:B21)</f>
        <v>-52.621249999999996</v>
      </c>
      <c r="C22" s="12" t="s">
        <v>6</v>
      </c>
      <c r="D22" s="11">
        <f>SUM(D19:D21)</f>
        <v>567.02456</v>
      </c>
      <c r="E22" s="11">
        <f>SUM(E19:E21)</f>
        <v>552.2741</v>
      </c>
      <c r="F22" s="11"/>
      <c r="G22" s="1"/>
      <c r="H22" s="11">
        <f>SUM(H19:H20)</f>
        <v>552.2741</v>
      </c>
      <c r="I22" s="11">
        <f>SUM(I19:I21)</f>
        <v>-67.37170999999998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-49.16223</v>
      </c>
      <c r="C24" s="8" t="s">
        <v>9</v>
      </c>
      <c r="D24" s="13">
        <v>529.99964</v>
      </c>
      <c r="E24" s="13">
        <v>516.22336</v>
      </c>
      <c r="F24" s="13"/>
      <c r="G24" s="24" t="s">
        <v>44</v>
      </c>
      <c r="H24" s="13">
        <f>E24</f>
        <v>516.22336</v>
      </c>
      <c r="I24" s="13">
        <f>B24-D24+E24</f>
        <v>-62.938510000000065</v>
      </c>
    </row>
    <row r="25" spans="1:9" ht="27" customHeight="1">
      <c r="A25" s="14" t="s">
        <v>15</v>
      </c>
      <c r="B25" s="13">
        <v>-21.26614</v>
      </c>
      <c r="C25" s="8" t="s">
        <v>10</v>
      </c>
      <c r="D25" s="13">
        <v>229.26233</v>
      </c>
      <c r="E25" s="13">
        <v>223.30311</v>
      </c>
      <c r="F25" s="13"/>
      <c r="G25" s="24" t="s">
        <v>45</v>
      </c>
      <c r="H25" s="13">
        <f>E25</f>
        <v>223.30311</v>
      </c>
      <c r="I25" s="13">
        <f>B25-D25+E25</f>
        <v>-27.225359999999995</v>
      </c>
    </row>
    <row r="26" spans="1:9" ht="27" customHeight="1">
      <c r="A26" s="14" t="s">
        <v>16</v>
      </c>
      <c r="B26" s="13">
        <v>-12.42731</v>
      </c>
      <c r="C26" s="8" t="s">
        <v>30</v>
      </c>
      <c r="D26" s="13">
        <v>133.97422</v>
      </c>
      <c r="E26" s="13">
        <v>130.49183</v>
      </c>
      <c r="F26" s="13"/>
      <c r="G26" s="24" t="s">
        <v>46</v>
      </c>
      <c r="H26" s="13">
        <f>E26</f>
        <v>130.49183</v>
      </c>
      <c r="I26" s="13">
        <f>B26-D26+E26</f>
        <v>-15.909700000000015</v>
      </c>
    </row>
    <row r="27" spans="1:9" ht="27" customHeight="1">
      <c r="A27" s="7" t="s">
        <v>17</v>
      </c>
      <c r="B27" s="13">
        <v>-8.20803</v>
      </c>
      <c r="C27" s="8" t="s">
        <v>8</v>
      </c>
      <c r="D27" s="13">
        <v>88.48766</v>
      </c>
      <c r="E27" s="13">
        <v>86.1876</v>
      </c>
      <c r="F27" s="13"/>
      <c r="G27" s="24" t="s">
        <v>47</v>
      </c>
      <c r="H27" s="13">
        <f>E27</f>
        <v>86.1876</v>
      </c>
      <c r="I27" s="13">
        <f>B27-D27+E27</f>
        <v>-10.50809000000001</v>
      </c>
    </row>
    <row r="28" spans="1:9" ht="27" customHeight="1">
      <c r="A28" s="7" t="s">
        <v>36</v>
      </c>
      <c r="B28" s="13">
        <v>-1.42765</v>
      </c>
      <c r="C28" s="8" t="s">
        <v>37</v>
      </c>
      <c r="D28" s="13">
        <v>15.39092</v>
      </c>
      <c r="E28" s="13">
        <v>14.99086</v>
      </c>
      <c r="F28" s="13"/>
      <c r="G28" s="24" t="s">
        <v>48</v>
      </c>
      <c r="H28" s="13">
        <f>E28</f>
        <v>14.99086</v>
      </c>
      <c r="I28" s="13">
        <f>B28-D28+E28</f>
        <v>-1.8277100000000015</v>
      </c>
    </row>
    <row r="29" spans="1:9" ht="27" customHeight="1">
      <c r="A29" s="10"/>
      <c r="B29" s="11">
        <f>SUM(B24:B28)</f>
        <v>-92.49136000000001</v>
      </c>
      <c r="C29" s="12" t="s">
        <v>13</v>
      </c>
      <c r="D29" s="11">
        <f>SUM(D24:D28)</f>
        <v>997.1147700000001</v>
      </c>
      <c r="E29" s="11">
        <f>SUM(E24:E28)</f>
        <v>971.1967599999999</v>
      </c>
      <c r="F29" s="11"/>
      <c r="G29" s="2"/>
      <c r="H29" s="11">
        <f>SUM(H24:H28)</f>
        <v>971.1967599999999</v>
      </c>
      <c r="I29" s="11">
        <f>SUM(I24:I28)</f>
        <v>-118.40937000000008</v>
      </c>
    </row>
    <row r="30" spans="1:9" ht="26.25" customHeight="1" hidden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 hidden="1">
      <c r="A31" s="7" t="s">
        <v>50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 hidden="1">
      <c r="A32" s="7" t="s">
        <v>51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B32-D32+E32</f>
        <v>0</v>
      </c>
    </row>
    <row r="33" spans="1:9" s="18" customFormat="1" ht="26.25" customHeight="1" hidden="1">
      <c r="A33" s="10"/>
      <c r="B33" s="11">
        <f>SUM(B31:B32)</f>
        <v>0</v>
      </c>
      <c r="C33" s="12" t="s">
        <v>41</v>
      </c>
      <c r="D33" s="11">
        <f>SUM(D31:D32)</f>
        <v>0</v>
      </c>
      <c r="E33" s="11">
        <f>SUM(E31:E32)</f>
        <v>0</v>
      </c>
      <c r="F33" s="11"/>
      <c r="G33" s="2"/>
      <c r="H33" s="11">
        <f>SUM(H31:H32)</f>
        <v>0</v>
      </c>
      <c r="I33" s="11">
        <f>SUM(I31:I32)</f>
        <v>0</v>
      </c>
    </row>
    <row r="34" spans="1:9" ht="27" customHeight="1">
      <c r="A34" s="19"/>
      <c r="B34" s="11">
        <f>SUM(B22,B29,B33)</f>
        <v>-145.11261000000002</v>
      </c>
      <c r="C34" s="12" t="s">
        <v>19</v>
      </c>
      <c r="D34" s="11">
        <f>SUM(D22,D29,D33)</f>
        <v>1564.13933</v>
      </c>
      <c r="E34" s="11">
        <f>SUM(E22,E29,E33)</f>
        <v>1523.47086</v>
      </c>
      <c r="F34" s="11"/>
      <c r="G34" s="2"/>
      <c r="H34" s="11">
        <f>SUM(H22,H29,H33)</f>
        <v>1523.47086</v>
      </c>
      <c r="I34" s="11">
        <f>SUM(I22,I29,I33)</f>
        <v>-185.78108000000006</v>
      </c>
    </row>
    <row r="35" spans="1:9" ht="42.75">
      <c r="A35" s="19"/>
      <c r="B35" s="11"/>
      <c r="C35" s="12" t="s">
        <v>42</v>
      </c>
      <c r="D35" s="33">
        <f>E34+F34-D34</f>
        <v>-40.66847000000007</v>
      </c>
      <c r="E35" s="34"/>
      <c r="F35" s="35"/>
      <c r="G35" s="2"/>
      <c r="H35" s="15"/>
      <c r="I35" s="11"/>
    </row>
    <row r="36" spans="1:9" ht="30">
      <c r="A36" s="19"/>
      <c r="B36" s="11"/>
      <c r="C36" s="12"/>
      <c r="D36" s="20"/>
      <c r="E36" s="11"/>
      <c r="F36" s="13" t="s">
        <v>53</v>
      </c>
      <c r="G36" s="2"/>
      <c r="H36" s="15"/>
      <c r="I36" s="11"/>
    </row>
    <row r="37" spans="1:9" ht="122.25" customHeight="1">
      <c r="A37" s="10">
        <v>4</v>
      </c>
      <c r="B37" s="11">
        <v>27.4</v>
      </c>
      <c r="C37" s="12" t="s">
        <v>18</v>
      </c>
      <c r="D37" s="11">
        <v>54.53381</v>
      </c>
      <c r="E37" s="11">
        <v>53.11631</v>
      </c>
      <c r="F37" s="11">
        <v>4057.73</v>
      </c>
      <c r="G37" s="25" t="s">
        <v>56</v>
      </c>
      <c r="H37" s="22">
        <v>4274.3</v>
      </c>
      <c r="I37" s="11">
        <f>B37+E37+F37-H37</f>
        <v>-136.05368999999973</v>
      </c>
    </row>
    <row r="38" ht="121.5" customHeight="1"/>
  </sheetData>
  <mergeCells count="36"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H6:I6"/>
    <mergeCell ref="H7:I7"/>
    <mergeCell ref="B4:G4"/>
    <mergeCell ref="H4:I4"/>
    <mergeCell ref="B6:G6"/>
    <mergeCell ref="B7:G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D35:F35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C15:F15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8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2010-10-18T12:56:23Z</cp:lastPrinted>
  <dcterms:created xsi:type="dcterms:W3CDTF">2010-04-01T07:27:06Z</dcterms:created>
  <dcterms:modified xsi:type="dcterms:W3CDTF">2010-12-07T08:32:49Z</dcterms:modified>
  <cp:category/>
  <cp:version/>
  <cp:contentType/>
  <cp:contentStatus/>
</cp:coreProperties>
</file>